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1.2025 г\"/>
    </mc:Choice>
  </mc:AlternateContent>
  <bookViews>
    <workbookView xWindow="0" yWindow="0" windowWidth="28770" windowHeight="11400"/>
  </bookViews>
  <sheets>
    <sheet name="OTCHETagregirani pokazateli01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pokazateli0125'!$P:$Q,'OTCHETagregirani pokazateli0125'!$S:$T,'OTCHETagregirani pokazateli0125'!$V:$W,'OTCHETagregirani pokazateli0125'!$Y:$Z,'OTCHETagregirani pokazateli0125'!#REF!,'OTCHETagregirani pokazateli0125'!#REF!,'OTCHETagregirani pokazateli0125'!#REF!,'OTCHETagregirani pokazateli0125'!#REF!,'OTCHETagregirani pokazateli0125'!#REF!,'OTCHETagregirani pokazateli0125'!#REF!,'OTCHETagregirani pokazateli0125'!#REF!,'OTCHETagregirani pokazateli0125'!#REF!</definedName>
    <definedName name="Z_D568CAA1_2ECB_11D7_B07A_00010309AF38_.wvu.PrintArea" localSheetId="0" hidden="1">'OTCHETagregirani pokazateli0125'!$B$1:$N$114</definedName>
    <definedName name="Z_D568CAA1_2ECB_11D7_B07A_00010309AF38_.wvu.Rows" localSheetId="0" hidden="1">'OTCHETagregirani pokazateli0125'!$55:$55,'OTCHETagregirani pokazateli0125'!$62:$62,'OTCHETagregirani pokazateli0125'!#REF!,'OTCHETagregirani pokazateli0125'!#REF!</definedName>
    <definedName name="_xlnm.Print_Area" localSheetId="0">'OTCHETagregirani pokazateli0125'!$B$8:$O$113</definedName>
    <definedName name="_xlnm.Print_Titles" localSheetId="0">'OTCHETagregirani pokazateli0125'!$17:$20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M64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F32" i="1" s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H40" i="1"/>
  <c r="I40" i="1"/>
  <c r="J40" i="1"/>
  <c r="E41" i="1"/>
  <c r="G41" i="1"/>
  <c r="F41" i="1" s="1"/>
  <c r="H41" i="1"/>
  <c r="I41" i="1"/>
  <c r="I39" i="1" s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F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L68" i="1"/>
  <c r="E69" i="1"/>
  <c r="G69" i="1"/>
  <c r="H69" i="1"/>
  <c r="I69" i="1"/>
  <c r="J69" i="1"/>
  <c r="K69" i="1"/>
  <c r="K68" i="1" s="1"/>
  <c r="L69" i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J88" i="1"/>
  <c r="J86" i="1" s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56" i="1" l="1"/>
  <c r="F55" i="1"/>
  <c r="J25" i="1"/>
  <c r="J22" i="1" s="1"/>
  <c r="J64" i="1" s="1"/>
  <c r="F28" i="1"/>
  <c r="F53" i="1"/>
  <c r="F58" i="1"/>
  <c r="F60" i="1"/>
  <c r="F45" i="1"/>
  <c r="E25" i="1"/>
  <c r="E22" i="1" s="1"/>
  <c r="J39" i="1"/>
  <c r="J38" i="1" s="1"/>
  <c r="F37" i="1"/>
  <c r="F76" i="1"/>
  <c r="I68" i="1"/>
  <c r="F95" i="1"/>
  <c r="E86" i="1"/>
  <c r="H77" i="1"/>
  <c r="F74" i="1"/>
  <c r="F63" i="1"/>
  <c r="G77" i="1"/>
  <c r="M66" i="1"/>
  <c r="M65" i="1" s="1"/>
  <c r="L66" i="1"/>
  <c r="F57" i="1"/>
  <c r="F90" i="1"/>
  <c r="F79" i="1"/>
  <c r="H56" i="1"/>
  <c r="F43" i="1"/>
  <c r="I38" i="1"/>
  <c r="G39" i="1"/>
  <c r="G38" i="1" s="1"/>
  <c r="I25" i="1"/>
  <c r="F96" i="1"/>
  <c r="F88" i="1"/>
  <c r="F50" i="1"/>
  <c r="F47" i="1"/>
  <c r="F29" i="1"/>
  <c r="G25" i="1"/>
  <c r="G22" i="1" s="1"/>
  <c r="G64" i="1" s="1"/>
  <c r="F91" i="1"/>
  <c r="F84" i="1"/>
  <c r="F75" i="1"/>
  <c r="F62" i="1"/>
  <c r="G56" i="1"/>
  <c r="F48" i="1"/>
  <c r="F44" i="1"/>
  <c r="F27" i="1"/>
  <c r="E38" i="1"/>
  <c r="F80" i="1"/>
  <c r="F73" i="1"/>
  <c r="H39" i="1"/>
  <c r="H38" i="1" s="1"/>
  <c r="H25" i="1"/>
  <c r="H22" i="1" s="1"/>
  <c r="H64" i="1" s="1"/>
  <c r="F89" i="1"/>
  <c r="I86" i="1"/>
  <c r="I66" i="1" s="1"/>
  <c r="F82" i="1"/>
  <c r="I77" i="1"/>
  <c r="G68" i="1"/>
  <c r="E56" i="1"/>
  <c r="F54" i="1"/>
  <c r="F51" i="1"/>
  <c r="F40" i="1"/>
  <c r="F33" i="1"/>
  <c r="F30" i="1"/>
  <c r="L64" i="1"/>
  <c r="L65" i="1" s="1"/>
  <c r="J68" i="1"/>
  <c r="F94" i="1"/>
  <c r="J77" i="1"/>
  <c r="F72" i="1"/>
  <c r="F69" i="1"/>
  <c r="F68" i="1" s="1"/>
  <c r="F92" i="1"/>
  <c r="F87" i="1"/>
  <c r="F86" i="1" s="1"/>
  <c r="E77" i="1"/>
  <c r="E68" i="1"/>
  <c r="F59" i="1"/>
  <c r="F52" i="1"/>
  <c r="F36" i="1"/>
  <c r="F31" i="1"/>
  <c r="K64" i="1"/>
  <c r="K65" i="1" s="1"/>
  <c r="K66" i="1"/>
  <c r="I22" i="1"/>
  <c r="F78" i="1"/>
  <c r="F77" i="1" s="1"/>
  <c r="F70" i="1"/>
  <c r="H68" i="1"/>
  <c r="F42" i="1"/>
  <c r="I56" i="1"/>
  <c r="F26" i="1"/>
  <c r="F23" i="1"/>
  <c r="H86" i="1"/>
  <c r="G86" i="1"/>
  <c r="J66" i="1" l="1"/>
  <c r="J105" i="1" s="1"/>
  <c r="G66" i="1"/>
  <c r="G105" i="1" s="1"/>
  <c r="I64" i="1"/>
  <c r="I105" i="1" s="1"/>
  <c r="E66" i="1"/>
  <c r="F66" i="1"/>
  <c r="E64" i="1"/>
  <c r="F25" i="1"/>
  <c r="F22" i="1" s="1"/>
  <c r="F56" i="1"/>
  <c r="F39" i="1"/>
  <c r="F38" i="1" s="1"/>
  <c r="G65" i="1"/>
  <c r="E65" i="1"/>
  <c r="E105" i="1"/>
  <c r="H66" i="1"/>
  <c r="H65" i="1" s="1"/>
  <c r="J65" i="1"/>
  <c r="F64" i="1" l="1"/>
  <c r="F105" i="1" s="1"/>
  <c r="I65" i="1"/>
  <c r="H105" i="1"/>
  <c r="F65" i="1" l="1"/>
  <c r="B65" i="1" s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<sst xmlns="http://schemas.openxmlformats.org/spreadsheetml/2006/main" count="247" uniqueCount="175">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</sst>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1.2025%20&#1075;\06_RIOSV_Vratsa_B1_2025_01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45688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0</v>
          </cell>
          <cell r="G90">
            <v>5570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211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54730</v>
          </cell>
          <cell r="H187">
            <v>0</v>
          </cell>
          <cell r="I187">
            <v>0</v>
          </cell>
          <cell r="J187">
            <v>7608</v>
          </cell>
        </row>
        <row r="190">
          <cell r="E190">
            <v>0</v>
          </cell>
          <cell r="G190">
            <v>293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19074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8183</v>
          </cell>
          <cell r="H205">
            <v>0</v>
          </cell>
          <cell r="I205">
            <v>26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174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-6304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63480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26682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449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-200</v>
          </cell>
          <cell r="H594">
            <v>0</v>
          </cell>
          <cell r="I594">
            <v>200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45694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T33" sqref="T3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45688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5781</v>
      </c>
      <c r="G22" s="355">
        <f t="shared" si="0"/>
        <v>5781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5781</v>
      </c>
      <c r="G25" s="341">
        <f t="shared" si="1"/>
        <v>5781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5570</v>
      </c>
      <c r="G30" s="229">
        <f>[1]OTCHET!G90+[1]OTCHET!G93+[1]OTCHET!G94</f>
        <v>5570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211</v>
      </c>
      <c r="G31" s="82">
        <f>[1]OTCHET!G106</f>
        <v>211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90088</v>
      </c>
      <c r="G38" s="275">
        <f t="shared" si="3"/>
        <v>63206</v>
      </c>
      <c r="H38" s="274">
        <f t="shared" si="3"/>
        <v>0</v>
      </c>
      <c r="I38" s="274">
        <f t="shared" si="3"/>
        <v>200</v>
      </c>
      <c r="J38" s="273">
        <f t="shared" si="3"/>
        <v>26682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81705</v>
      </c>
      <c r="G39" s="267">
        <f t="shared" si="4"/>
        <v>55023</v>
      </c>
      <c r="H39" s="266">
        <f t="shared" si="4"/>
        <v>0</v>
      </c>
      <c r="I39" s="266">
        <f t="shared" si="4"/>
        <v>0</v>
      </c>
      <c r="J39" s="265">
        <f t="shared" si="4"/>
        <v>26682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62338</v>
      </c>
      <c r="G40" s="259">
        <f>[1]OTCHET!G187</f>
        <v>54730</v>
      </c>
      <c r="H40" s="258">
        <f>[1]OTCHET!H187</f>
        <v>0</v>
      </c>
      <c r="I40" s="258">
        <f>[1]OTCHET!I187</f>
        <v>0</v>
      </c>
      <c r="J40" s="257">
        <f>[1]OTCHET!J187</f>
        <v>7608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293</v>
      </c>
      <c r="G41" s="251">
        <f>[1]OTCHET!G190</f>
        <v>293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19074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19074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8383</v>
      </c>
      <c r="G43" s="240">
        <f>+[1]OTCHET!G205+[1]OTCHET!G223+[1]OTCHET!G274</f>
        <v>8183</v>
      </c>
      <c r="H43" s="239">
        <f>+[1]OTCHET!H205+[1]OTCHET!H223+[1]OTCHET!H274</f>
        <v>0</v>
      </c>
      <c r="I43" s="239">
        <f>+[1]OTCHET!I205+[1]OTCHET!I223+[1]OTCHET!I274</f>
        <v>200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83858</v>
      </c>
      <c r="G56" s="195">
        <f t="shared" si="6"/>
        <v>57176</v>
      </c>
      <c r="H56" s="194">
        <f t="shared" si="6"/>
        <v>0</v>
      </c>
      <c r="I56" s="193">
        <f t="shared" si="6"/>
        <v>0</v>
      </c>
      <c r="J56" s="192">
        <f t="shared" si="6"/>
        <v>26682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57176</v>
      </c>
      <c r="G58" s="90">
        <f>+[1]OTCHET!G386+[1]OTCHET!G394+[1]OTCHET!G399+[1]OTCHET!G402+[1]OTCHET!G405+[1]OTCHET!G408+[1]OTCHET!G409+[1]OTCHET!G412+[1]OTCHET!G425+[1]OTCHET!G426+[1]OTCHET!G427+[1]OTCHET!G428+[1]OTCHET!G429</f>
        <v>57176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26682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26682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-449</v>
      </c>
      <c r="G64" s="159">
        <f t="shared" si="8"/>
        <v>-249</v>
      </c>
      <c r="H64" s="158">
        <f t="shared" si="8"/>
        <v>0</v>
      </c>
      <c r="I64" s="158">
        <f t="shared" si="8"/>
        <v>-200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449</v>
      </c>
      <c r="G66" s="145">
        <f t="shared" si="10"/>
        <v>249</v>
      </c>
      <c r="H66" s="144">
        <f t="shared" si="10"/>
        <v>0</v>
      </c>
      <c r="I66" s="144">
        <f t="shared" si="10"/>
        <v>200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449</v>
      </c>
      <c r="G86" s="118">
        <f t="shared" si="15"/>
        <v>449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449</v>
      </c>
      <c r="G88" s="104">
        <f>+[1]OTCHET!G524+[1]OTCHET!G527+[1]OTCHET!G547</f>
        <v>449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-200</v>
      </c>
      <c r="H95" s="74">
        <f>[1]OTCHET!H594</f>
        <v>0</v>
      </c>
      <c r="I95" s="74">
        <f>[1]OTCHET!I594</f>
        <v>200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45694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pokazateli0125</vt:lpstr>
      <vt:lpstr>'OTCHETagregirani pokazateli0125'!Област_печат</vt:lpstr>
      <vt:lpstr>'OTCHETagregirani pokazateli0125'!Печат_заглавия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2025-02-11T11:10:55Z</dcterms:created>
  <dcterms:modified xsi:type="dcterms:W3CDTF">2025-02-11T11:14:57Z</dcterms:modified>
</cp:coreProperties>
</file>