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00" activeTab="1"/>
  </bookViews>
  <sheets>
    <sheet name="ZDB 2024" sheetId="1" r:id="rId1"/>
    <sheet name="ZDB po politiki" sheetId="2" r:id="rId2"/>
  </sheets>
  <definedNames/>
  <calcPr fullCalcOnLoad="1"/>
</workbook>
</file>

<file path=xl/sharedStrings.xml><?xml version="1.0" encoding="utf-8"?>
<sst xmlns="http://schemas.openxmlformats.org/spreadsheetml/2006/main" count="161" uniqueCount="87">
  <si>
    <t xml:space="preserve">    Неданъчни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</si>
  <si>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</si>
  <si>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</si>
  <si>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Капиталови разходи</t>
  </si>
  <si>
    <t xml:space="preserve"> Б Ю Д Ж Е Т</t>
  </si>
  <si>
    <t xml:space="preserve">                                                 П О К А З А Т Е Л И                                            </t>
  </si>
  <si>
    <t xml:space="preserve">І. ПРИХОДИ, ПОМОЩИ И ДАРЕНИЯ </t>
  </si>
  <si>
    <t>Политика в областта на опазването и ползването на компонентите на околната среда</t>
  </si>
  <si>
    <t>Бюджетна програма "Администрация"</t>
  </si>
  <si>
    <t>СУМА (хил. лв.)</t>
  </si>
  <si>
    <t>ІІІ.БЮДЖЕТНИ ВЗАИМООТНОШЕНИЯ (ТРАНСФЕРИ) - (+/-)</t>
  </si>
  <si>
    <t xml:space="preserve">          в т.ч. </t>
  </si>
  <si>
    <t xml:space="preserve">         Държавни такси</t>
  </si>
  <si>
    <t xml:space="preserve">         Приходи и доходи от собственост</t>
  </si>
  <si>
    <t xml:space="preserve">         Други приходи</t>
  </si>
  <si>
    <t>от тях за:</t>
  </si>
  <si>
    <t>Персонал</t>
  </si>
  <si>
    <t>Издръжка</t>
  </si>
  <si>
    <t>Капиталови разходи</t>
  </si>
  <si>
    <t>1900.02.00</t>
  </si>
  <si>
    <t>РАЗХОДИ ПО ОБЛАСТИ НА ПОЛИТИКИ И БЮДЖЕТНИ ПРОГРАМИ</t>
  </si>
  <si>
    <t>Класификационен</t>
  </si>
  <si>
    <t>НАИМЕНОВАНИЕ</t>
  </si>
  <si>
    <t>Сума</t>
  </si>
  <si>
    <t xml:space="preserve"> (в лева)</t>
  </si>
  <si>
    <t>1900.01.00</t>
  </si>
  <si>
    <t>Бюджетна програма „Оценка, управление и опазване на водите на Република България“</t>
  </si>
  <si>
    <t>Бюджетна програма „Интегрирана система за управление на отпадъците и опазване на почвите“</t>
  </si>
  <si>
    <t>Бюджетна програма „Намаляване на вредните емисии в атмосферата и подобряване на атмосферния въздух“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</si>
  <si>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</si>
  <si>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</si>
  <si>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Бюджетна програма „Оценка и управление на въздействието върху околната среда“</t>
  </si>
  <si>
    <t>Бюджетна програма „Управление на дейностите по изменение на климата“</t>
  </si>
  <si>
    <t>Политика в областта на Националната система за мониторинг на околната среда и информационна обезпеченост“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</si>
  <si>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</si>
  <si>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</si>
  <si>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Общо</t>
  </si>
  <si>
    <t>РАЗПРЕДЕЛЕНИЕ НА</t>
  </si>
  <si>
    <t>ВЕДОМСТВЕНИТЕ И АДМИНИСТРИРАНИ РАЗХОДИ</t>
  </si>
  <si>
    <t>РАЗХОДИ ПО ПРОГРАМИ</t>
  </si>
  <si>
    <t xml:space="preserve">Сума           </t>
  </si>
  <si>
    <t>1900.01.01 Бюджетна програма "Оценка, управление и опазване на водите на Република България"</t>
  </si>
  <si>
    <r>
      <t>І. Общо ведомствени разходи</t>
    </r>
    <r>
      <rPr>
        <sz val="10"/>
        <rFont val="Times New Roman"/>
        <family val="1"/>
      </rPr>
      <t xml:space="preserve"> </t>
    </r>
  </si>
  <si>
    <t xml:space="preserve">ІІ. Администрирани разходни параграфи по бюджета </t>
  </si>
  <si>
    <t>ІІІ. Общо разходи (І+ІІ)</t>
  </si>
  <si>
    <t>1900.01.02 Бюджетна програма "Интегрирана система за управление на отпадъците и опазване на почвите"</t>
  </si>
  <si>
    <t>1900.01.03 Бюджетна програма "Намаляване на вредните емисии в атмосферата и подобряване качеството на въздуха"</t>
  </si>
  <si>
    <t>1900.01.04 Бюджетна програма "Съхраняване, укрепване и възстановяване на екосистеми, местообитания, видове и генетичните им ресурси"</t>
  </si>
  <si>
    <t>1900.01.05 Бюджетна програма "Информиране, участие на обществеността в процеса на вземане на решения и прилагане на механизмите за контрол"</t>
  </si>
  <si>
    <t>1900.01.06 Бюджетна програма "Оценка и управление на въздействието върху околната среда"</t>
  </si>
  <si>
    <t>1900.01.07 Бюджетна програма "Управление на дейностите по изменение на климата"</t>
  </si>
  <si>
    <t>1900.02.01 Бюджетна програма "Национална система за мониторинг на околната среда и информационна обезпеченост"</t>
  </si>
  <si>
    <t xml:space="preserve">Сума          </t>
  </si>
  <si>
    <t xml:space="preserve">код </t>
  </si>
  <si>
    <t xml:space="preserve">         Глоби, санкции и наказателни лихви</t>
  </si>
  <si>
    <t xml:space="preserve">          Персонал</t>
  </si>
  <si>
    <r>
      <t xml:space="preserve">          </t>
    </r>
    <r>
      <rPr>
        <sz val="12"/>
        <rFont val="Times New Roman"/>
        <family val="1"/>
      </rPr>
      <t>Текущи трансфери, обезщетения и помощи за домакинствата</t>
    </r>
  </si>
  <si>
    <t xml:space="preserve">           Придобиване на дълготрайни активи и основен ремонт</t>
  </si>
  <si>
    <t>Други бюджетни програми</t>
  </si>
  <si>
    <t>1900.04.00</t>
  </si>
  <si>
    <t>1900.04.00 Бюджетна програма "Администрация"</t>
  </si>
  <si>
    <t>1900.03.01 Бюджетна програма "Дейности по метеорология, хидрология и агрометеорология"</t>
  </si>
  <si>
    <t>1900.01.01</t>
  </si>
  <si>
    <t>1900.01.02</t>
  </si>
  <si>
    <t>1900.01.03</t>
  </si>
  <si>
    <t>1900.01.04</t>
  </si>
  <si>
    <t>1900.01.05</t>
  </si>
  <si>
    <t>1900.01.06</t>
  </si>
  <si>
    <t>1900.01.07</t>
  </si>
  <si>
    <t>1900.02.01</t>
  </si>
  <si>
    <t>1900.03.01</t>
  </si>
  <si>
    <t>Бюджетна програма „Дейности по метеорология, хидрология и атгрометеорология“</t>
  </si>
  <si>
    <t>Стипендии</t>
  </si>
  <si>
    <t xml:space="preserve">          Издръжка</t>
  </si>
  <si>
    <t>Трансфери между бюджети (нето)</t>
  </si>
  <si>
    <t>Разчети за извършени плащания в СЕБРА - (+/-)</t>
  </si>
  <si>
    <t>Вътрешни трансфери в системата на първостепенния разпоредител - (+/-)</t>
  </si>
  <si>
    <t>Разчети с първостепенния разпоредител за плащания в СЕБРА - (+)</t>
  </si>
  <si>
    <t>Средства за изплащане на обезщетения за щети, нанесени от кафява мечка и корморан, съгл. чл. 79, ал. 2 от Закона за лова и опазване на дивеча</t>
  </si>
  <si>
    <t>НА РИОСВ - ВРАЦА</t>
  </si>
  <si>
    <t>РИОСВ - ВРАЦА</t>
  </si>
  <si>
    <t>Общо разходи по бюджетните програми на                                                  РИОСВ - ВРАЦА</t>
  </si>
  <si>
    <t>ПОКАЗАТЕЛИ ПО БЮДЖЕТНИТЕ ПРОГРАМИ ПО БЮДЖЕТА НА РИОСВ - ВРАЦА ЗА 2024 Г.</t>
  </si>
  <si>
    <t>ПО БЮДЖЕТНИ ПРОГРАМИ ЗА 2024 Г.</t>
  </si>
  <si>
    <t>ЗА 2024 ГОДИНА</t>
  </si>
  <si>
    <t xml:space="preserve">Максимален размер на ангажиментите за разходи, които могат да бъдат поети през 2024 г. </t>
  </si>
  <si>
    <t xml:space="preserve">Максимален размер на новите задължения за разходи, които могат да бъдат натрупани през 2024 г. 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</si>
</sst>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00"/>
    <numFmt numFmtId="181" formatCode="#,##0;[Red]\-#,##0"/>
    <numFmt numFmtId="182" formatCode="#,##0_ ;\-#,##0\ "/>
    <numFmt numFmtId="183" formatCode="_-* #,##0\ _л_в_-;\-* #,##0\ _л_в_-;_-* &quot;-&quot;??\ _л_в_-;_-@_-"/>
    <numFmt numFmtId="184" formatCode="[$-402]dd\ mmmm\ yyyy\ &quot;г.&quot;"/>
    <numFmt numFmtId="185" formatCode="0.0"/>
  </numFmts>
  <fonts count="5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3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81" fontId="51" fillId="0" borderId="0" xfId="0" applyNumberFormat="1" applyFont="1" applyAlignment="1" applyProtection="1">
      <alignment/>
      <protection hidden="1"/>
    </xf>
    <xf numFmtId="183" fontId="50" fillId="0" borderId="0" xfId="0" applyNumberFormat="1" applyFont="1" applyAlignment="1">
      <alignment/>
    </xf>
    <xf numFmtId="183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Alignment="1" applyProtection="1">
      <alignment/>
      <protection hidden="1"/>
    </xf>
    <xf numFmtId="181" fontId="52" fillId="0" borderId="0" xfId="0" applyNumberFormat="1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4" fillId="0" borderId="16" xfId="0" applyFont="1" applyBorder="1" applyAlignment="1">
      <alignment vertical="center"/>
    </xf>
    <xf numFmtId="3" fontId="54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53" fillId="0" borderId="17" xfId="0" applyFont="1" applyBorder="1" applyAlignment="1">
      <alignment vertical="center"/>
    </xf>
    <xf numFmtId="3" fontId="53" fillId="0" borderId="15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53" fillId="0" borderId="13" xfId="0" applyNumberFormat="1" applyFont="1" applyBorder="1" applyAlignment="1">
      <alignment horizontal="right" vertical="center"/>
    </xf>
    <xf numFmtId="3" fontId="53" fillId="0" borderId="19" xfId="0" applyNumberFormat="1" applyFont="1" applyBorder="1" applyAlignment="1">
      <alignment horizontal="right" vertical="center"/>
    </xf>
    <xf numFmtId="0" fontId="53" fillId="0" borderId="2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Border="1" applyAlignment="1">
      <alignment horizontal="right" vertical="center"/>
    </xf>
    <xf numFmtId="0" fontId="54" fillId="0" borderId="16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54" fillId="0" borderId="15" xfId="0" applyNumberFormat="1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right" vertical="center"/>
    </xf>
    <xf numFmtId="173" fontId="3" fillId="0" borderId="0" xfId="0" applyNumberFormat="1" applyFont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vertical="center" wrapText="1"/>
    </xf>
    <xf numFmtId="3" fontId="51" fillId="0" borderId="0" xfId="0" applyNumberFormat="1" applyFont="1" applyAlignment="1" applyProtection="1">
      <alignment/>
      <protection hidden="1"/>
    </xf>
    <xf numFmtId="2" fontId="2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/>
    </xf>
    <xf numFmtId="185" fontId="3" fillId="0" borderId="10" xfId="0" applyNumberFormat="1" applyFont="1" applyBorder="1" applyAlignment="1">
      <alignment/>
    </xf>
    <xf numFmtId="185" fontId="6" fillId="0" borderId="10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85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85" fontId="2" fillId="34" borderId="10" xfId="0" applyNumberFormat="1" applyFont="1" applyFill="1" applyBorder="1" applyAlignment="1">
      <alignment/>
    </xf>
    <xf numFmtId="185" fontId="6" fillId="34" borderId="10" xfId="0" applyNumberFormat="1" applyFont="1" applyFill="1" applyBorder="1" applyAlignment="1">
      <alignment/>
    </xf>
    <xf numFmtId="185" fontId="2" fillId="34" borderId="10" xfId="0" applyNumberFormat="1" applyFont="1" applyFill="1" applyBorder="1" applyAlignment="1">
      <alignment wrapText="1"/>
    </xf>
    <xf numFmtId="185" fontId="3" fillId="34" borderId="10" xfId="0" applyNumberFormat="1" applyFont="1" applyFill="1" applyBorder="1" applyAlignment="1">
      <alignment/>
    </xf>
    <xf numFmtId="3" fontId="54" fillId="0" borderId="14" xfId="0" applyNumberFormat="1" applyFont="1" applyBorder="1" applyAlignment="1">
      <alignment horizontal="right" vertical="center"/>
    </xf>
    <xf numFmtId="3" fontId="54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7">
      <selection activeCell="H27" sqref="H27"/>
    </sheetView>
  </sheetViews>
  <sheetFormatPr defaultColWidth="9.140625" defaultRowHeight="12.75"/>
  <cols>
    <col min="7" max="7" width="18.57421875" style="0" customWidth="1"/>
    <col min="8" max="8" width="17.8515625" style="1" customWidth="1"/>
    <col min="9" max="9" width="11.421875" style="0" customWidth="1"/>
    <col min="10" max="10" width="12.8515625" style="0" customWidth="1"/>
  </cols>
  <sheetData>
    <row r="1" spans="1:8" s="2" customFormat="1" ht="15.75">
      <c r="A1" s="115" t="s">
        <v>4</v>
      </c>
      <c r="B1" s="115"/>
      <c r="C1" s="115"/>
      <c r="D1" s="115"/>
      <c r="E1" s="115"/>
      <c r="F1" s="115"/>
      <c r="G1" s="115"/>
      <c r="H1" s="115"/>
    </row>
    <row r="2" spans="1:8" s="3" customFormat="1" ht="15.75">
      <c r="A2" s="115" t="s">
        <v>79</v>
      </c>
      <c r="B2" s="115"/>
      <c r="C2" s="115"/>
      <c r="D2" s="115"/>
      <c r="E2" s="115"/>
      <c r="F2" s="115"/>
      <c r="G2" s="115"/>
      <c r="H2" s="115"/>
    </row>
    <row r="3" spans="1:8" s="3" customFormat="1" ht="15.75">
      <c r="A3" s="115" t="s">
        <v>84</v>
      </c>
      <c r="B3" s="115"/>
      <c r="C3" s="115"/>
      <c r="D3" s="115"/>
      <c r="E3" s="115"/>
      <c r="F3" s="115"/>
      <c r="G3" s="115"/>
      <c r="H3" s="115"/>
    </row>
    <row r="4" s="2" customFormat="1" ht="12.75">
      <c r="H4" s="7"/>
    </row>
    <row r="5" spans="1:8" s="2" customFormat="1" ht="14.25" customHeight="1">
      <c r="A5" s="118"/>
      <c r="B5" s="118"/>
      <c r="C5" s="118"/>
      <c r="D5" s="118"/>
      <c r="E5" s="118"/>
      <c r="F5" s="118"/>
      <c r="G5" s="118"/>
      <c r="H5" s="118"/>
    </row>
    <row r="6" spans="1:8" s="3" customFormat="1" ht="15.75">
      <c r="A6" s="119" t="s">
        <v>5</v>
      </c>
      <c r="B6" s="119"/>
      <c r="C6" s="119"/>
      <c r="D6" s="119"/>
      <c r="E6" s="119"/>
      <c r="F6" s="119"/>
      <c r="G6" s="119"/>
      <c r="H6" s="6" t="s">
        <v>9</v>
      </c>
    </row>
    <row r="7" spans="1:8" s="3" customFormat="1" ht="15.75" customHeight="1">
      <c r="A7" s="116">
        <v>1</v>
      </c>
      <c r="B7" s="116"/>
      <c r="C7" s="116"/>
      <c r="D7" s="116"/>
      <c r="E7" s="116"/>
      <c r="F7" s="116"/>
      <c r="G7" s="116"/>
      <c r="H7" s="8">
        <v>2</v>
      </c>
    </row>
    <row r="8" spans="1:8" s="3" customFormat="1" ht="24" customHeight="1">
      <c r="A8" s="112" t="s">
        <v>6</v>
      </c>
      <c r="B8" s="112"/>
      <c r="C8" s="112"/>
      <c r="D8" s="112"/>
      <c r="E8" s="112"/>
      <c r="F8" s="112"/>
      <c r="G8" s="112"/>
      <c r="H8" s="90">
        <f>H9</f>
        <v>35</v>
      </c>
    </row>
    <row r="9" spans="1:8" s="3" customFormat="1" ht="15.75">
      <c r="A9" s="117" t="s">
        <v>0</v>
      </c>
      <c r="B9" s="117"/>
      <c r="C9" s="117"/>
      <c r="D9" s="117"/>
      <c r="E9" s="117"/>
      <c r="F9" s="117"/>
      <c r="G9" s="117"/>
      <c r="H9" s="90">
        <f>H10+H11+H12+H13</f>
        <v>35</v>
      </c>
    </row>
    <row r="10" spans="1:8" s="3" customFormat="1" ht="15.75">
      <c r="A10" s="101" t="s">
        <v>12</v>
      </c>
      <c r="B10" s="101"/>
      <c r="C10" s="101"/>
      <c r="D10" s="101"/>
      <c r="E10" s="101"/>
      <c r="F10" s="101"/>
      <c r="G10" s="101"/>
      <c r="H10" s="87">
        <v>25</v>
      </c>
    </row>
    <row r="11" spans="1:8" s="3" customFormat="1" ht="15.75">
      <c r="A11" s="101" t="s">
        <v>13</v>
      </c>
      <c r="B11" s="101"/>
      <c r="C11" s="101"/>
      <c r="D11" s="101"/>
      <c r="E11" s="101"/>
      <c r="F11" s="101"/>
      <c r="G11" s="101"/>
      <c r="H11" s="91">
        <v>0</v>
      </c>
    </row>
    <row r="12" spans="1:8" s="3" customFormat="1" ht="15.75">
      <c r="A12" s="101" t="s">
        <v>54</v>
      </c>
      <c r="B12" s="101"/>
      <c r="C12" s="101"/>
      <c r="D12" s="101"/>
      <c r="E12" s="101"/>
      <c r="F12" s="101"/>
      <c r="G12" s="101"/>
      <c r="H12" s="92">
        <v>10</v>
      </c>
    </row>
    <row r="13" spans="1:8" s="3" customFormat="1" ht="15.75">
      <c r="A13" s="101" t="s">
        <v>14</v>
      </c>
      <c r="B13" s="101"/>
      <c r="C13" s="101"/>
      <c r="D13" s="101"/>
      <c r="E13" s="101"/>
      <c r="F13" s="101"/>
      <c r="G13" s="101"/>
      <c r="H13" s="83">
        <v>0</v>
      </c>
    </row>
    <row r="14" spans="1:8" s="3" customFormat="1" ht="15.75">
      <c r="A14" s="110"/>
      <c r="B14" s="110"/>
      <c r="C14" s="110"/>
      <c r="D14" s="110"/>
      <c r="E14" s="110"/>
      <c r="F14" s="110"/>
      <c r="G14" s="110"/>
      <c r="H14" s="84"/>
    </row>
    <row r="15" spans="1:8" s="3" customFormat="1" ht="15.75">
      <c r="A15" s="112" t="s">
        <v>1</v>
      </c>
      <c r="B15" s="112"/>
      <c r="C15" s="112"/>
      <c r="D15" s="112"/>
      <c r="E15" s="112"/>
      <c r="F15" s="112"/>
      <c r="G15" s="112"/>
      <c r="H15" s="90">
        <f>H16+H21</f>
        <v>709.8</v>
      </c>
    </row>
    <row r="16" spans="1:8" s="3" customFormat="1" ht="15.75">
      <c r="A16" s="101" t="s">
        <v>2</v>
      </c>
      <c r="B16" s="101"/>
      <c r="C16" s="101"/>
      <c r="D16" s="101"/>
      <c r="E16" s="101"/>
      <c r="F16" s="101"/>
      <c r="G16" s="101"/>
      <c r="H16" s="90">
        <f>H18+H19+H20</f>
        <v>709.8</v>
      </c>
    </row>
    <row r="17" spans="1:8" s="3" customFormat="1" ht="15.75">
      <c r="A17" s="101" t="s">
        <v>11</v>
      </c>
      <c r="B17" s="101"/>
      <c r="C17" s="101"/>
      <c r="D17" s="101"/>
      <c r="E17" s="101"/>
      <c r="F17" s="101"/>
      <c r="G17" s="101"/>
      <c r="H17" s="82"/>
    </row>
    <row r="18" spans="1:10" s="3" customFormat="1" ht="15.75">
      <c r="A18" s="111" t="s">
        <v>55</v>
      </c>
      <c r="B18" s="111"/>
      <c r="C18" s="111"/>
      <c r="D18" s="111"/>
      <c r="E18" s="111"/>
      <c r="F18" s="111"/>
      <c r="G18" s="111"/>
      <c r="H18" s="97">
        <v>613</v>
      </c>
      <c r="J18" s="93"/>
    </row>
    <row r="19" spans="1:10" s="3" customFormat="1" ht="15.75">
      <c r="A19" s="101" t="s">
        <v>73</v>
      </c>
      <c r="B19" s="101"/>
      <c r="C19" s="101"/>
      <c r="D19" s="101"/>
      <c r="E19" s="101"/>
      <c r="F19" s="101"/>
      <c r="G19" s="101"/>
      <c r="H19" s="97">
        <v>96.8</v>
      </c>
      <c r="J19" s="93"/>
    </row>
    <row r="20" spans="1:10" s="3" customFormat="1" ht="15.75">
      <c r="A20" s="73" t="s">
        <v>56</v>
      </c>
      <c r="B20" s="74"/>
      <c r="C20" s="74"/>
      <c r="D20" s="74"/>
      <c r="E20" s="74"/>
      <c r="F20" s="74"/>
      <c r="G20" s="75"/>
      <c r="H20" s="84"/>
      <c r="J20" s="72"/>
    </row>
    <row r="21" spans="1:8" s="3" customFormat="1" ht="15.75">
      <c r="A21" s="114" t="s">
        <v>3</v>
      </c>
      <c r="B21" s="114"/>
      <c r="C21" s="114"/>
      <c r="D21" s="114"/>
      <c r="E21" s="114"/>
      <c r="F21" s="114"/>
      <c r="G21" s="114"/>
      <c r="H21" s="90">
        <f>H22</f>
        <v>0</v>
      </c>
    </row>
    <row r="22" spans="1:8" s="3" customFormat="1" ht="15.75">
      <c r="A22" s="102" t="s">
        <v>57</v>
      </c>
      <c r="B22" s="103"/>
      <c r="C22" s="103"/>
      <c r="D22" s="103"/>
      <c r="E22" s="103"/>
      <c r="F22" s="103"/>
      <c r="G22" s="104"/>
      <c r="H22" s="88">
        <v>0</v>
      </c>
    </row>
    <row r="23" spans="1:8" s="3" customFormat="1" ht="15.75">
      <c r="A23" s="113"/>
      <c r="B23" s="113"/>
      <c r="C23" s="113"/>
      <c r="D23" s="113"/>
      <c r="E23" s="113"/>
      <c r="F23" s="113"/>
      <c r="G23" s="113"/>
      <c r="H23" s="84"/>
    </row>
    <row r="24" spans="1:8" s="3" customFormat="1" ht="15.75">
      <c r="A24" s="9" t="s">
        <v>10</v>
      </c>
      <c r="B24" s="5"/>
      <c r="C24" s="5"/>
      <c r="D24" s="5"/>
      <c r="E24" s="5"/>
      <c r="F24" s="5"/>
      <c r="G24" s="5"/>
      <c r="H24" s="96">
        <f>H26+H28</f>
        <v>674.8</v>
      </c>
    </row>
    <row r="25" spans="1:8" s="3" customFormat="1" ht="15.75">
      <c r="A25" s="101"/>
      <c r="B25" s="101"/>
      <c r="C25" s="101"/>
      <c r="D25" s="101"/>
      <c r="E25" s="101"/>
      <c r="F25" s="101"/>
      <c r="G25" s="101"/>
      <c r="H25" s="85"/>
    </row>
    <row r="26" spans="1:8" s="3" customFormat="1" ht="15.75">
      <c r="A26" s="112" t="s">
        <v>74</v>
      </c>
      <c r="B26" s="112"/>
      <c r="C26" s="112"/>
      <c r="D26" s="112"/>
      <c r="E26" s="112"/>
      <c r="F26" s="112"/>
      <c r="G26" s="112"/>
      <c r="H26" s="89">
        <f>H27</f>
        <v>674.8</v>
      </c>
    </row>
    <row r="27" spans="1:10" s="3" customFormat="1" ht="15.75">
      <c r="A27" s="102" t="s">
        <v>76</v>
      </c>
      <c r="B27" s="103"/>
      <c r="C27" s="103"/>
      <c r="D27" s="103"/>
      <c r="E27" s="103"/>
      <c r="F27" s="103"/>
      <c r="G27" s="104"/>
      <c r="H27" s="95">
        <v>674.8</v>
      </c>
      <c r="J27" s="93"/>
    </row>
    <row r="28" spans="1:8" s="4" customFormat="1" ht="15.75">
      <c r="A28" s="112" t="s">
        <v>75</v>
      </c>
      <c r="B28" s="112"/>
      <c r="C28" s="112"/>
      <c r="D28" s="112"/>
      <c r="E28" s="112"/>
      <c r="F28" s="112"/>
      <c r="G28" s="112"/>
      <c r="H28" s="85">
        <f>H29</f>
        <v>0</v>
      </c>
    </row>
    <row r="29" spans="1:8" s="4" customFormat="1" ht="16.5" customHeight="1">
      <c r="A29" s="102" t="s">
        <v>77</v>
      </c>
      <c r="B29" s="103"/>
      <c r="C29" s="103"/>
      <c r="D29" s="103"/>
      <c r="E29" s="103"/>
      <c r="F29" s="103"/>
      <c r="G29" s="104"/>
      <c r="H29" s="83">
        <v>0</v>
      </c>
    </row>
    <row r="30" spans="1:8" s="4" customFormat="1" ht="14.25" customHeight="1">
      <c r="A30" s="102"/>
      <c r="B30" s="103"/>
      <c r="C30" s="103"/>
      <c r="D30" s="103"/>
      <c r="E30" s="103"/>
      <c r="F30" s="103"/>
      <c r="G30" s="104"/>
      <c r="H30" s="83"/>
    </row>
    <row r="31" spans="1:8" s="3" customFormat="1" ht="15.75">
      <c r="A31" s="109">
        <v>1</v>
      </c>
      <c r="B31" s="109"/>
      <c r="C31" s="109"/>
      <c r="D31" s="109"/>
      <c r="E31" s="109"/>
      <c r="F31" s="109"/>
      <c r="G31" s="109"/>
      <c r="H31" s="86">
        <v>2</v>
      </c>
    </row>
    <row r="32" spans="1:8" s="3" customFormat="1" ht="15.75">
      <c r="A32" s="105"/>
      <c r="B32" s="105"/>
      <c r="C32" s="105"/>
      <c r="D32" s="105"/>
      <c r="E32" s="105"/>
      <c r="F32" s="105"/>
      <c r="G32" s="105"/>
      <c r="H32" s="84"/>
    </row>
    <row r="33" spans="1:10" s="3" customFormat="1" ht="31.5" customHeight="1">
      <c r="A33" s="106" t="s">
        <v>85</v>
      </c>
      <c r="B33" s="107"/>
      <c r="C33" s="107"/>
      <c r="D33" s="107"/>
      <c r="E33" s="107"/>
      <c r="F33" s="107"/>
      <c r="G33" s="108"/>
      <c r="H33" s="94">
        <v>91.8</v>
      </c>
      <c r="J33" s="93"/>
    </row>
    <row r="34" spans="1:8" s="3" customFormat="1" ht="15.75">
      <c r="A34" s="105"/>
      <c r="B34" s="105"/>
      <c r="C34" s="105"/>
      <c r="D34" s="105"/>
      <c r="E34" s="105"/>
      <c r="F34" s="105"/>
      <c r="G34" s="105"/>
      <c r="H34" s="84"/>
    </row>
    <row r="35" spans="1:10" s="2" customFormat="1" ht="30.75" customHeight="1">
      <c r="A35" s="106" t="s">
        <v>86</v>
      </c>
      <c r="B35" s="107"/>
      <c r="C35" s="107"/>
      <c r="D35" s="107"/>
      <c r="E35" s="107"/>
      <c r="F35" s="107"/>
      <c r="G35" s="108"/>
      <c r="H35" s="94">
        <v>91.8</v>
      </c>
      <c r="J35" s="7"/>
    </row>
    <row r="36" spans="1:8" s="2" customFormat="1" ht="15.75">
      <c r="A36" s="105"/>
      <c r="B36" s="105"/>
      <c r="C36" s="105"/>
      <c r="D36" s="105"/>
      <c r="E36" s="105"/>
      <c r="F36" s="105"/>
      <c r="G36" s="105"/>
      <c r="H36" s="10"/>
    </row>
    <row r="37" spans="1:8" s="2" customFormat="1" ht="15.75">
      <c r="A37" s="100"/>
      <c r="B37" s="100"/>
      <c r="C37" s="100"/>
      <c r="D37" s="100"/>
      <c r="E37" s="100"/>
      <c r="F37" s="100"/>
      <c r="G37" s="100"/>
      <c r="H37" s="7"/>
    </row>
    <row r="38" s="2" customFormat="1" ht="12.75">
      <c r="H38" s="7"/>
    </row>
  </sheetData>
  <sheetProtection/>
  <mergeCells count="34">
    <mergeCell ref="A1:H1"/>
    <mergeCell ref="A2:H2"/>
    <mergeCell ref="A3:H3"/>
    <mergeCell ref="A7:G7"/>
    <mergeCell ref="A8:G8"/>
    <mergeCell ref="A30:G30"/>
    <mergeCell ref="A9:G9"/>
    <mergeCell ref="A10:G10"/>
    <mergeCell ref="A5:H5"/>
    <mergeCell ref="A6:G6"/>
    <mergeCell ref="A26:G26"/>
    <mergeCell ref="A28:G28"/>
    <mergeCell ref="A23:G23"/>
    <mergeCell ref="A29:G29"/>
    <mergeCell ref="A16:G16"/>
    <mergeCell ref="A22:G22"/>
    <mergeCell ref="A21:G21"/>
    <mergeCell ref="A14:G14"/>
    <mergeCell ref="A18:G18"/>
    <mergeCell ref="A17:G17"/>
    <mergeCell ref="A11:G11"/>
    <mergeCell ref="A15:G15"/>
    <mergeCell ref="A12:G12"/>
    <mergeCell ref="A13:G13"/>
    <mergeCell ref="A37:G37"/>
    <mergeCell ref="A19:G19"/>
    <mergeCell ref="A27:G27"/>
    <mergeCell ref="A36:G36"/>
    <mergeCell ref="A33:G33"/>
    <mergeCell ref="A34:G34"/>
    <mergeCell ref="A31:G31"/>
    <mergeCell ref="A35:G35"/>
    <mergeCell ref="A32:G32"/>
    <mergeCell ref="A25:G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PageLayoutView="0" workbookViewId="0" topLeftCell="A1">
      <selection activeCell="I26" sqref="I26"/>
    </sheetView>
  </sheetViews>
  <sheetFormatPr defaultColWidth="8.8515625" defaultRowHeight="12.75"/>
  <cols>
    <col min="1" max="1" width="21.140625" style="12" customWidth="1"/>
    <col min="2" max="2" width="64.57421875" style="13" customWidth="1"/>
    <col min="3" max="3" width="18.7109375" style="13" customWidth="1"/>
    <col min="4" max="4" width="15.140625" style="13" customWidth="1"/>
    <col min="5" max="5" width="14.57421875" style="20" customWidth="1"/>
    <col min="6" max="16384" width="8.8515625" style="13" customWidth="1"/>
  </cols>
  <sheetData>
    <row r="1" spans="1:5" ht="15.75">
      <c r="A1" s="22"/>
      <c r="B1"/>
      <c r="C1"/>
      <c r="E1" s="14"/>
    </row>
    <row r="2" spans="1:5" ht="15.75">
      <c r="A2" s="115" t="s">
        <v>80</v>
      </c>
      <c r="B2" s="115"/>
      <c r="C2" s="115"/>
      <c r="E2" s="14"/>
    </row>
    <row r="3" spans="1:5" ht="15.75">
      <c r="A3" s="11"/>
      <c r="B3" s="52"/>
      <c r="C3" s="52"/>
      <c r="E3" s="14"/>
    </row>
    <row r="4" spans="1:5" ht="15.75" customHeight="1">
      <c r="A4" s="122" t="s">
        <v>82</v>
      </c>
      <c r="B4" s="122"/>
      <c r="C4" s="122"/>
      <c r="E4" s="14"/>
    </row>
    <row r="5" spans="1:5" ht="15.75">
      <c r="A5" s="53"/>
      <c r="B5" s="52"/>
      <c r="C5" s="52"/>
      <c r="E5" s="14"/>
    </row>
    <row r="6" spans="1:5" ht="16.5" customHeight="1">
      <c r="A6" s="123" t="s">
        <v>20</v>
      </c>
      <c r="B6" s="123"/>
      <c r="C6" s="123"/>
      <c r="E6" s="14"/>
    </row>
    <row r="7" spans="1:5" ht="16.5" thickBot="1">
      <c r="A7" s="23"/>
      <c r="B7"/>
      <c r="C7"/>
      <c r="E7" s="14"/>
    </row>
    <row r="8" spans="1:5" ht="15.75">
      <c r="A8" s="54"/>
      <c r="B8" s="25"/>
      <c r="C8" s="28"/>
      <c r="E8" s="56"/>
    </row>
    <row r="9" spans="1:5" ht="15.75">
      <c r="A9" s="55" t="s">
        <v>21</v>
      </c>
      <c r="B9" s="26" t="s">
        <v>22</v>
      </c>
      <c r="C9" s="26" t="s">
        <v>23</v>
      </c>
      <c r="D9" s="15"/>
      <c r="E9" s="56"/>
    </row>
    <row r="10" spans="1:5" s="17" customFormat="1" ht="16.5" thickBot="1">
      <c r="A10" s="57" t="s">
        <v>53</v>
      </c>
      <c r="B10" s="27"/>
      <c r="C10" s="29" t="s">
        <v>24</v>
      </c>
      <c r="D10" s="16"/>
      <c r="E10" s="14"/>
    </row>
    <row r="11" spans="1:5" ht="15.75">
      <c r="A11" s="30"/>
      <c r="B11" s="139" t="s">
        <v>7</v>
      </c>
      <c r="C11" s="32"/>
      <c r="D11" s="15"/>
      <c r="E11" s="14"/>
    </row>
    <row r="12" spans="1:5" ht="16.5" thickBot="1">
      <c r="A12" s="31" t="s">
        <v>25</v>
      </c>
      <c r="B12" s="140"/>
      <c r="C12" s="58">
        <f>C14+C16+C18+C20+C23+C25+C27</f>
        <v>425757</v>
      </c>
      <c r="D12" s="15"/>
      <c r="E12" s="14"/>
    </row>
    <row r="13" spans="1:5" ht="15.75">
      <c r="A13" s="136" t="s">
        <v>62</v>
      </c>
      <c r="B13" s="129" t="s">
        <v>26</v>
      </c>
      <c r="C13" s="59"/>
      <c r="D13" s="15"/>
      <c r="E13" s="14"/>
    </row>
    <row r="14" spans="1:5" ht="16.5" customHeight="1" thickBot="1">
      <c r="A14" s="137"/>
      <c r="B14" s="130"/>
      <c r="C14" s="33">
        <f>C53</f>
        <v>55826</v>
      </c>
      <c r="D14" s="15"/>
      <c r="E14" s="14"/>
    </row>
    <row r="15" spans="1:5" ht="15.75">
      <c r="A15" s="136" t="s">
        <v>63</v>
      </c>
      <c r="B15" s="129" t="s">
        <v>27</v>
      </c>
      <c r="C15" s="59"/>
      <c r="D15" s="15"/>
      <c r="E15" s="145"/>
    </row>
    <row r="16" spans="1:5" ht="16.5" thickBot="1">
      <c r="A16" s="137"/>
      <c r="B16" s="130"/>
      <c r="C16" s="33">
        <f>C63</f>
        <v>116431</v>
      </c>
      <c r="D16" s="15"/>
      <c r="E16" s="14"/>
    </row>
    <row r="17" spans="1:5" ht="15.75">
      <c r="A17" s="136" t="s">
        <v>64</v>
      </c>
      <c r="B17" s="129" t="s">
        <v>28</v>
      </c>
      <c r="C17" s="59"/>
      <c r="D17" s="15"/>
      <c r="E17" s="14"/>
    </row>
    <row r="18" spans="1:5" ht="16.5" thickBot="1">
      <c r="A18" s="137"/>
      <c r="B18" s="130"/>
      <c r="C18" s="33">
        <f>C73</f>
        <v>53407</v>
      </c>
      <c r="D18" s="15"/>
      <c r="E18" s="14"/>
    </row>
    <row r="19" spans="1:5" ht="15.75">
      <c r="A19" s="136" t="s">
        <v>65</v>
      </c>
      <c r="B19" s="129" t="s">
        <v>29</v>
      </c>
      <c r="C19" s="59"/>
      <c r="D19" s="15"/>
      <c r="E19" s="14"/>
    </row>
    <row r="20" spans="1:5" ht="16.5" thickBot="1">
      <c r="A20" s="137"/>
      <c r="B20" s="130"/>
      <c r="C20" s="33">
        <f>C85</f>
        <v>98383</v>
      </c>
      <c r="D20" s="15"/>
      <c r="E20" s="14"/>
    </row>
    <row r="21" spans="1:5" ht="15.75">
      <c r="A21" s="127" t="s">
        <v>66</v>
      </c>
      <c r="B21" s="129" t="s">
        <v>30</v>
      </c>
      <c r="C21" s="59"/>
      <c r="D21" s="15"/>
      <c r="E21" s="14"/>
    </row>
    <row r="22" spans="1:5" ht="15.75">
      <c r="A22" s="133"/>
      <c r="B22" s="138"/>
      <c r="C22" s="59"/>
      <c r="D22" s="15"/>
      <c r="E22" s="14"/>
    </row>
    <row r="23" spans="1:5" ht="16.5" thickBot="1">
      <c r="A23" s="128"/>
      <c r="B23" s="130"/>
      <c r="C23" s="33">
        <f>C95</f>
        <v>0</v>
      </c>
      <c r="D23" s="15"/>
      <c r="E23" s="14"/>
    </row>
    <row r="24" spans="1:5" ht="15.75">
      <c r="A24" s="127" t="s">
        <v>67</v>
      </c>
      <c r="B24" s="129" t="s">
        <v>31</v>
      </c>
      <c r="C24" s="59"/>
      <c r="D24" s="15"/>
      <c r="E24" s="14"/>
    </row>
    <row r="25" spans="1:5" ht="16.5" thickBot="1">
      <c r="A25" s="133"/>
      <c r="B25" s="130"/>
      <c r="C25" s="59">
        <f>C105</f>
        <v>101710</v>
      </c>
      <c r="D25" s="15"/>
      <c r="E25" s="14"/>
    </row>
    <row r="26" spans="1:5" ht="15.75">
      <c r="A26" s="127" t="s">
        <v>68</v>
      </c>
      <c r="B26" s="141" t="s">
        <v>32</v>
      </c>
      <c r="C26" s="60"/>
      <c r="D26" s="15"/>
      <c r="E26" s="14"/>
    </row>
    <row r="27" spans="1:5" ht="16.5" thickBot="1">
      <c r="A27" s="133"/>
      <c r="B27" s="142"/>
      <c r="C27" s="61">
        <f>C115</f>
        <v>0</v>
      </c>
      <c r="D27" s="15"/>
      <c r="E27" s="14"/>
    </row>
    <row r="28" spans="1:5" ht="15.75">
      <c r="A28" s="143" t="s">
        <v>19</v>
      </c>
      <c r="B28" s="139" t="s">
        <v>33</v>
      </c>
      <c r="C28" s="62"/>
      <c r="D28" s="15"/>
      <c r="E28" s="14"/>
    </row>
    <row r="29" spans="1:5" ht="16.5" thickBot="1">
      <c r="A29" s="144"/>
      <c r="B29" s="140"/>
      <c r="C29" s="58">
        <f>C31</f>
        <v>0</v>
      </c>
      <c r="D29" s="15"/>
      <c r="E29" s="14"/>
    </row>
    <row r="30" spans="1:5" ht="15.75">
      <c r="A30" s="127" t="s">
        <v>69</v>
      </c>
      <c r="B30" s="129" t="s">
        <v>34</v>
      </c>
      <c r="C30" s="59"/>
      <c r="D30" s="15"/>
      <c r="E30" s="14"/>
    </row>
    <row r="31" spans="1:5" ht="16.5" thickBot="1">
      <c r="A31" s="128"/>
      <c r="B31" s="130"/>
      <c r="C31" s="59">
        <f>C125</f>
        <v>0</v>
      </c>
      <c r="D31" s="15"/>
      <c r="E31" s="14"/>
    </row>
    <row r="32" spans="1:5" ht="16.5" thickBot="1">
      <c r="A32" s="79" t="s">
        <v>35</v>
      </c>
      <c r="B32" s="77" t="s">
        <v>58</v>
      </c>
      <c r="C32" s="76">
        <f>C34</f>
        <v>0</v>
      </c>
      <c r="D32" s="15"/>
      <c r="E32" s="14"/>
    </row>
    <row r="33" spans="1:5" ht="15.75">
      <c r="A33" s="127" t="s">
        <v>70</v>
      </c>
      <c r="B33" s="134" t="s">
        <v>71</v>
      </c>
      <c r="C33" s="60"/>
      <c r="D33" s="15"/>
      <c r="E33" s="14"/>
    </row>
    <row r="34" spans="1:5" ht="16.5" thickBot="1">
      <c r="A34" s="133"/>
      <c r="B34" s="135"/>
      <c r="C34" s="61">
        <f>C137</f>
        <v>0</v>
      </c>
      <c r="D34" s="15"/>
      <c r="E34" s="14"/>
    </row>
    <row r="35" spans="1:5" ht="16.5" customHeight="1" thickBot="1">
      <c r="A35" s="79" t="s">
        <v>59</v>
      </c>
      <c r="B35" s="77" t="s">
        <v>8</v>
      </c>
      <c r="C35" s="78">
        <f>C148</f>
        <v>284019</v>
      </c>
      <c r="D35" s="15"/>
      <c r="E35" s="14"/>
    </row>
    <row r="36" spans="1:5" ht="16.5" thickBot="1">
      <c r="A36" s="80"/>
      <c r="B36" s="34" t="s">
        <v>36</v>
      </c>
      <c r="C36" s="58">
        <f>C12+C29+C35+C32</f>
        <v>709776</v>
      </c>
      <c r="D36" s="15"/>
      <c r="E36" s="14"/>
    </row>
    <row r="37" spans="1:5" ht="15.75">
      <c r="A37" s="23"/>
      <c r="B37"/>
      <c r="C37"/>
      <c r="D37" s="15"/>
      <c r="E37" s="14"/>
    </row>
    <row r="38" spans="1:5" ht="15.75">
      <c r="A38" s="23"/>
      <c r="B38"/>
      <c r="C38"/>
      <c r="E38" s="14"/>
    </row>
    <row r="39" spans="2:5" ht="16.5" customHeight="1">
      <c r="B39" s="124" t="s">
        <v>37</v>
      </c>
      <c r="C39" s="124"/>
      <c r="D39" s="18"/>
      <c r="E39" s="19"/>
    </row>
    <row r="40" spans="2:5" ht="15.75">
      <c r="B40" s="124" t="s">
        <v>38</v>
      </c>
      <c r="C40" s="124"/>
      <c r="D40" s="20"/>
      <c r="E40" s="14"/>
    </row>
    <row r="41" spans="2:5" ht="15.75">
      <c r="B41" s="124" t="s">
        <v>83</v>
      </c>
      <c r="C41" s="124"/>
      <c r="E41" s="14"/>
    </row>
    <row r="42" spans="1:5" ht="15.75">
      <c r="A42" s="35"/>
      <c r="B42"/>
      <c r="C42"/>
      <c r="E42" s="14"/>
    </row>
    <row r="43" spans="1:5" ht="16.5" thickBot="1">
      <c r="A43" s="36"/>
      <c r="B43"/>
      <c r="C43"/>
      <c r="E43" s="14"/>
    </row>
    <row r="44" spans="2:5" ht="15.75">
      <c r="B44" s="131" t="s">
        <v>39</v>
      </c>
      <c r="C44" s="37" t="s">
        <v>40</v>
      </c>
      <c r="E44" s="14"/>
    </row>
    <row r="45" spans="2:5" ht="16.5" thickBot="1">
      <c r="B45" s="132"/>
      <c r="C45" s="38" t="s">
        <v>24</v>
      </c>
      <c r="E45" s="14"/>
    </row>
    <row r="46" spans="2:5" ht="27" customHeight="1" thickBot="1">
      <c r="B46" s="125" t="s">
        <v>41</v>
      </c>
      <c r="C46" s="126"/>
      <c r="E46" s="14"/>
    </row>
    <row r="47" spans="2:5" ht="28.5" customHeight="1">
      <c r="B47" s="39" t="s">
        <v>42</v>
      </c>
      <c r="C47" s="49">
        <f>C49+C50+C51</f>
        <v>55826</v>
      </c>
      <c r="E47" s="14"/>
    </row>
    <row r="48" spans="2:5" ht="15.75">
      <c r="B48" s="40" t="s">
        <v>15</v>
      </c>
      <c r="C48" s="41"/>
      <c r="E48" s="14"/>
    </row>
    <row r="49" spans="2:5" ht="15.75">
      <c r="B49" s="42" t="s">
        <v>16</v>
      </c>
      <c r="C49" s="43">
        <v>49426</v>
      </c>
      <c r="E49" s="14"/>
    </row>
    <row r="50" spans="2:5" ht="15.75">
      <c r="B50" s="44" t="s">
        <v>17</v>
      </c>
      <c r="C50" s="45">
        <v>6400</v>
      </c>
      <c r="E50" s="14"/>
    </row>
    <row r="51" spans="2:5" ht="15.75">
      <c r="B51" s="42" t="s">
        <v>18</v>
      </c>
      <c r="C51" s="43">
        <v>0</v>
      </c>
      <c r="E51" s="14"/>
    </row>
    <row r="52" spans="2:5" ht="15.75">
      <c r="B52" s="39" t="s">
        <v>43</v>
      </c>
      <c r="C52" s="46">
        <v>0</v>
      </c>
      <c r="E52" s="14"/>
    </row>
    <row r="53" spans="2:5" s="21" customFormat="1" ht="18.75" customHeight="1" thickBot="1">
      <c r="B53" s="47" t="s">
        <v>44</v>
      </c>
      <c r="C53" s="48">
        <f>C47+C52</f>
        <v>55826</v>
      </c>
      <c r="E53" s="14"/>
    </row>
    <row r="54" spans="2:5" s="21" customFormat="1" ht="18.75" customHeight="1" thickBot="1">
      <c r="B54" s="47"/>
      <c r="C54" s="63"/>
      <c r="E54" s="14"/>
    </row>
    <row r="55" spans="2:5" s="21" customFormat="1" ht="18.75" customHeight="1" thickBot="1">
      <c r="B55" s="66"/>
      <c r="C55" s="67"/>
      <c r="E55" s="14"/>
    </row>
    <row r="56" spans="2:5" s="21" customFormat="1" ht="27" customHeight="1" thickBot="1">
      <c r="B56" s="125" t="s">
        <v>45</v>
      </c>
      <c r="C56" s="126"/>
      <c r="E56" s="14"/>
    </row>
    <row r="57" spans="2:5" ht="25.5" customHeight="1">
      <c r="B57" s="39" t="s">
        <v>42</v>
      </c>
      <c r="C57" s="49">
        <f>C59+C60+C61</f>
        <v>116431</v>
      </c>
      <c r="E57" s="14"/>
    </row>
    <row r="58" spans="2:5" ht="18" customHeight="1">
      <c r="B58" s="40" t="s">
        <v>15</v>
      </c>
      <c r="C58" s="41"/>
      <c r="E58" s="14"/>
    </row>
    <row r="59" spans="2:5" ht="15.75">
      <c r="B59" s="42" t="s">
        <v>16</v>
      </c>
      <c r="C59" s="43">
        <v>103631</v>
      </c>
      <c r="E59" s="14"/>
    </row>
    <row r="60" spans="2:5" ht="15.75">
      <c r="B60" s="44" t="s">
        <v>17</v>
      </c>
      <c r="C60" s="45">
        <v>12800</v>
      </c>
      <c r="E60" s="14"/>
    </row>
    <row r="61" spans="2:5" ht="15.75">
      <c r="B61" s="42" t="s">
        <v>18</v>
      </c>
      <c r="C61" s="43">
        <v>0</v>
      </c>
      <c r="E61" s="14"/>
    </row>
    <row r="62" spans="2:3" ht="15.75">
      <c r="B62" s="39" t="s">
        <v>43</v>
      </c>
      <c r="C62" s="46">
        <v>0</v>
      </c>
    </row>
    <row r="63" spans="2:3" ht="16.5" thickBot="1">
      <c r="B63" s="47" t="s">
        <v>44</v>
      </c>
      <c r="C63" s="48">
        <f>C57+C62</f>
        <v>116431</v>
      </c>
    </row>
    <row r="64" spans="2:3" ht="16.5" thickBot="1">
      <c r="B64" s="47"/>
      <c r="C64" s="63"/>
    </row>
    <row r="65" spans="2:3" ht="16.5" thickBot="1">
      <c r="B65" s="66"/>
      <c r="C65" s="67"/>
    </row>
    <row r="66" spans="2:3" ht="26.25" customHeight="1" thickBot="1">
      <c r="B66" s="125" t="s">
        <v>46</v>
      </c>
      <c r="C66" s="126"/>
    </row>
    <row r="67" spans="2:3" ht="15.75">
      <c r="B67" s="39" t="s">
        <v>42</v>
      </c>
      <c r="C67" s="49">
        <f>C69+C70+C71</f>
        <v>53407</v>
      </c>
    </row>
    <row r="68" spans="2:3" ht="25.5" customHeight="1">
      <c r="B68" s="40" t="s">
        <v>15</v>
      </c>
      <c r="C68" s="41"/>
    </row>
    <row r="69" spans="2:3" ht="15.75">
      <c r="B69" s="42" t="s">
        <v>16</v>
      </c>
      <c r="C69" s="43">
        <v>47007</v>
      </c>
    </row>
    <row r="70" spans="2:3" ht="15.75">
      <c r="B70" s="44" t="s">
        <v>17</v>
      </c>
      <c r="C70" s="45">
        <v>6400</v>
      </c>
    </row>
    <row r="71" spans="2:3" ht="15.75">
      <c r="B71" s="42" t="s">
        <v>18</v>
      </c>
      <c r="C71" s="45">
        <v>0</v>
      </c>
    </row>
    <row r="72" spans="2:3" ht="15.75">
      <c r="B72" s="39" t="s">
        <v>43</v>
      </c>
      <c r="C72" s="46">
        <v>0</v>
      </c>
    </row>
    <row r="73" spans="2:3" ht="16.5" thickBot="1">
      <c r="B73" s="47" t="s">
        <v>44</v>
      </c>
      <c r="C73" s="48">
        <f>C67+C72</f>
        <v>53407</v>
      </c>
    </row>
    <row r="74" spans="2:3" ht="16.5" thickBot="1">
      <c r="B74" s="47"/>
      <c r="C74" s="63"/>
    </row>
    <row r="75" spans="2:3" ht="16.5" thickBot="1">
      <c r="B75" s="66"/>
      <c r="C75" s="67"/>
    </row>
    <row r="76" spans="2:3" ht="27" customHeight="1" thickBot="1">
      <c r="B76" s="125" t="s">
        <v>47</v>
      </c>
      <c r="C76" s="126"/>
    </row>
    <row r="77" spans="2:3" ht="15.75">
      <c r="B77" s="39" t="s">
        <v>42</v>
      </c>
      <c r="C77" s="49">
        <f>C79+C80+C81</f>
        <v>98383</v>
      </c>
    </row>
    <row r="78" spans="2:3" ht="15.75">
      <c r="B78" s="40" t="s">
        <v>15</v>
      </c>
      <c r="C78" s="41"/>
    </row>
    <row r="79" spans="2:3" ht="25.5" customHeight="1">
      <c r="B79" s="42" t="s">
        <v>16</v>
      </c>
      <c r="C79" s="43">
        <v>70583</v>
      </c>
    </row>
    <row r="80" spans="2:3" ht="15.75">
      <c r="B80" s="44" t="s">
        <v>17</v>
      </c>
      <c r="C80" s="45">
        <v>27800</v>
      </c>
    </row>
    <row r="81" spans="2:3" ht="15.75">
      <c r="B81" s="42" t="s">
        <v>18</v>
      </c>
      <c r="C81" s="43">
        <v>0</v>
      </c>
    </row>
    <row r="82" spans="2:3" ht="15.75">
      <c r="B82" s="39" t="s">
        <v>43</v>
      </c>
      <c r="C82" s="49">
        <f>C84</f>
        <v>0</v>
      </c>
    </row>
    <row r="83" spans="2:3" ht="15.75">
      <c r="B83" s="40" t="s">
        <v>15</v>
      </c>
      <c r="C83" s="46"/>
    </row>
    <row r="84" spans="2:3" ht="25.5">
      <c r="B84" s="68" t="s">
        <v>78</v>
      </c>
      <c r="C84" s="45">
        <v>0</v>
      </c>
    </row>
    <row r="85" spans="2:3" ht="16.5" thickBot="1">
      <c r="B85" s="47" t="s">
        <v>44</v>
      </c>
      <c r="C85" s="48">
        <f>C77+C82</f>
        <v>98383</v>
      </c>
    </row>
    <row r="86" spans="2:3" ht="16.5" thickBot="1">
      <c r="B86" s="47"/>
      <c r="C86" s="63"/>
    </row>
    <row r="87" spans="2:3" ht="16.5" thickBot="1">
      <c r="B87" s="66"/>
      <c r="C87" s="67"/>
    </row>
    <row r="88" spans="2:3" ht="27" customHeight="1" thickBot="1">
      <c r="B88" s="125" t="s">
        <v>48</v>
      </c>
      <c r="C88" s="126"/>
    </row>
    <row r="89" spans="2:3" ht="15.75">
      <c r="B89" s="39" t="s">
        <v>42</v>
      </c>
      <c r="C89" s="49">
        <f>C91+C92+C93</f>
        <v>0</v>
      </c>
    </row>
    <row r="90" spans="2:3" ht="15.75">
      <c r="B90" s="40" t="s">
        <v>15</v>
      </c>
      <c r="C90" s="41"/>
    </row>
    <row r="91" spans="2:3" ht="15.75">
      <c r="B91" s="42" t="s">
        <v>16</v>
      </c>
      <c r="C91" s="43">
        <v>0</v>
      </c>
    </row>
    <row r="92" spans="2:3" ht="25.5" customHeight="1">
      <c r="B92" s="44" t="s">
        <v>17</v>
      </c>
      <c r="C92" s="45">
        <v>0</v>
      </c>
    </row>
    <row r="93" spans="2:3" ht="15.75">
      <c r="B93" s="42" t="s">
        <v>18</v>
      </c>
      <c r="C93" s="43">
        <v>0</v>
      </c>
    </row>
    <row r="94" spans="2:3" ht="15.75">
      <c r="B94" s="39" t="s">
        <v>43</v>
      </c>
      <c r="C94" s="46">
        <v>0</v>
      </c>
    </row>
    <row r="95" spans="2:3" ht="16.5" thickBot="1">
      <c r="B95" s="47" t="s">
        <v>44</v>
      </c>
      <c r="C95" s="48">
        <f>C89+C94</f>
        <v>0</v>
      </c>
    </row>
    <row r="96" spans="2:3" ht="16.5" thickBot="1">
      <c r="B96" s="47"/>
      <c r="C96" s="63"/>
    </row>
    <row r="97" spans="2:3" ht="16.5" thickBot="1">
      <c r="B97" s="66"/>
      <c r="C97" s="67"/>
    </row>
    <row r="98" spans="2:3" ht="21" customHeight="1" thickBot="1">
      <c r="B98" s="125" t="s">
        <v>49</v>
      </c>
      <c r="C98" s="126"/>
    </row>
    <row r="99" spans="2:3" ht="15.75">
      <c r="B99" s="39" t="s">
        <v>42</v>
      </c>
      <c r="C99" s="49">
        <f>C101+C102+C103</f>
        <v>101710</v>
      </c>
    </row>
    <row r="100" spans="2:3" ht="15.75">
      <c r="B100" s="40" t="s">
        <v>15</v>
      </c>
      <c r="C100" s="41"/>
    </row>
    <row r="101" spans="2:3" ht="15.75">
      <c r="B101" s="42" t="s">
        <v>16</v>
      </c>
      <c r="C101" s="43">
        <v>88910</v>
      </c>
    </row>
    <row r="102" spans="2:3" ht="15.75">
      <c r="B102" s="44" t="s">
        <v>17</v>
      </c>
      <c r="C102" s="45">
        <v>12800</v>
      </c>
    </row>
    <row r="103" spans="2:3" ht="16.5" customHeight="1">
      <c r="B103" s="42" t="s">
        <v>18</v>
      </c>
      <c r="C103" s="43">
        <v>0</v>
      </c>
    </row>
    <row r="104" spans="2:3" ht="15.75">
      <c r="B104" s="39" t="s">
        <v>43</v>
      </c>
      <c r="C104" s="46">
        <v>0</v>
      </c>
    </row>
    <row r="105" spans="2:3" ht="16.5" thickBot="1">
      <c r="B105" s="47" t="s">
        <v>44</v>
      </c>
      <c r="C105" s="48">
        <f>C99+C104</f>
        <v>101710</v>
      </c>
    </row>
    <row r="106" spans="2:3" ht="16.5" thickBot="1">
      <c r="B106" s="47"/>
      <c r="C106" s="63"/>
    </row>
    <row r="107" spans="2:3" ht="16.5" thickBot="1">
      <c r="B107" s="66"/>
      <c r="C107" s="67"/>
    </row>
    <row r="108" spans="2:3" ht="16.5" thickBot="1">
      <c r="B108" s="125" t="s">
        <v>50</v>
      </c>
      <c r="C108" s="126"/>
    </row>
    <row r="109" spans="2:3" ht="15.75">
      <c r="B109" s="39" t="s">
        <v>42</v>
      </c>
      <c r="C109" s="49">
        <f>C111+C112+C113</f>
        <v>0</v>
      </c>
    </row>
    <row r="110" spans="2:3" ht="15.75">
      <c r="B110" s="40" t="s">
        <v>15</v>
      </c>
      <c r="C110" s="41"/>
    </row>
    <row r="111" spans="2:3" ht="15.75">
      <c r="B111" s="42" t="s">
        <v>16</v>
      </c>
      <c r="C111" s="43">
        <v>0</v>
      </c>
    </row>
    <row r="112" spans="2:5" ht="15.75">
      <c r="B112" s="44" t="s">
        <v>17</v>
      </c>
      <c r="C112" s="45">
        <v>0</v>
      </c>
      <c r="E112" s="81"/>
    </row>
    <row r="113" spans="2:3" ht="16.5" customHeight="1">
      <c r="B113" s="42" t="s">
        <v>18</v>
      </c>
      <c r="C113" s="43">
        <v>0</v>
      </c>
    </row>
    <row r="114" spans="2:3" ht="15.75">
      <c r="B114" s="39" t="s">
        <v>43</v>
      </c>
      <c r="C114" s="46">
        <v>0</v>
      </c>
    </row>
    <row r="115" spans="2:3" ht="16.5" thickBot="1">
      <c r="B115" s="47" t="s">
        <v>44</v>
      </c>
      <c r="C115" s="48">
        <f>C109+C114</f>
        <v>0</v>
      </c>
    </row>
    <row r="116" spans="2:3" ht="16.5" thickBot="1">
      <c r="B116" s="47"/>
      <c r="C116" s="63"/>
    </row>
    <row r="117" spans="2:3" ht="16.5" thickBot="1">
      <c r="B117" s="66"/>
      <c r="C117" s="67"/>
    </row>
    <row r="118" spans="2:3" ht="24.75" customHeight="1" thickBot="1">
      <c r="B118" s="125" t="s">
        <v>51</v>
      </c>
      <c r="C118" s="126"/>
    </row>
    <row r="119" spans="2:3" ht="15.75">
      <c r="B119" s="39" t="s">
        <v>42</v>
      </c>
      <c r="C119" s="49">
        <f>C121+C122+C123</f>
        <v>0</v>
      </c>
    </row>
    <row r="120" spans="2:3" ht="15.75">
      <c r="B120" s="40" t="s">
        <v>15</v>
      </c>
      <c r="C120" s="41"/>
    </row>
    <row r="121" spans="2:3" ht="15.75">
      <c r="B121" s="42" t="s">
        <v>16</v>
      </c>
      <c r="C121" s="43">
        <v>0</v>
      </c>
    </row>
    <row r="122" spans="2:3" ht="15.75">
      <c r="B122" s="44" t="s">
        <v>17</v>
      </c>
      <c r="C122" s="45">
        <v>0</v>
      </c>
    </row>
    <row r="123" spans="2:3" ht="25.5" customHeight="1">
      <c r="B123" s="42" t="s">
        <v>18</v>
      </c>
      <c r="C123" s="43">
        <v>0</v>
      </c>
    </row>
    <row r="124" spans="2:3" ht="15.75">
      <c r="B124" s="39" t="s">
        <v>43</v>
      </c>
      <c r="C124" s="46">
        <v>0</v>
      </c>
    </row>
    <row r="125" spans="2:3" ht="16.5" thickBot="1">
      <c r="B125" s="47" t="s">
        <v>44</v>
      </c>
      <c r="C125" s="48">
        <f>C119+C124</f>
        <v>0</v>
      </c>
    </row>
    <row r="126" spans="2:3" ht="16.5" thickBot="1">
      <c r="B126" s="47"/>
      <c r="C126" s="63"/>
    </row>
    <row r="127" spans="2:3" ht="16.5" thickBot="1">
      <c r="B127" s="66"/>
      <c r="C127" s="67"/>
    </row>
    <row r="128" spans="2:3" ht="16.5" thickBot="1">
      <c r="B128" s="125" t="s">
        <v>61</v>
      </c>
      <c r="C128" s="126"/>
    </row>
    <row r="129" spans="2:3" ht="15.75">
      <c r="B129" s="39" t="s">
        <v>42</v>
      </c>
      <c r="C129" s="49">
        <f>C131+C132+C133</f>
        <v>0</v>
      </c>
    </row>
    <row r="130" spans="2:3" ht="15.75">
      <c r="B130" s="40" t="s">
        <v>15</v>
      </c>
      <c r="C130" s="41"/>
    </row>
    <row r="131" spans="2:3" ht="15.75">
      <c r="B131" s="42" t="s">
        <v>16</v>
      </c>
      <c r="C131" s="43">
        <v>0</v>
      </c>
    </row>
    <row r="132" spans="2:3" ht="15.75">
      <c r="B132" s="44" t="s">
        <v>17</v>
      </c>
      <c r="C132" s="45">
        <v>0</v>
      </c>
    </row>
    <row r="133" spans="2:3" ht="15.75">
      <c r="B133" s="42" t="s">
        <v>18</v>
      </c>
      <c r="C133" s="43">
        <v>0</v>
      </c>
    </row>
    <row r="134" spans="2:3" ht="15.75">
      <c r="B134" s="39" t="s">
        <v>43</v>
      </c>
      <c r="C134" s="49">
        <f>C136</f>
        <v>0</v>
      </c>
    </row>
    <row r="135" spans="2:3" ht="15.75">
      <c r="B135" s="40" t="s">
        <v>15</v>
      </c>
      <c r="C135" s="46"/>
    </row>
    <row r="136" spans="2:3" ht="15.75">
      <c r="B136" s="68" t="s">
        <v>72</v>
      </c>
      <c r="C136" s="45">
        <v>0</v>
      </c>
    </row>
    <row r="137" spans="2:3" ht="16.5" thickBot="1">
      <c r="B137" s="47" t="s">
        <v>44</v>
      </c>
      <c r="C137" s="48">
        <f>C129+C134</f>
        <v>0</v>
      </c>
    </row>
    <row r="138" spans="2:3" ht="16.5" thickBot="1">
      <c r="B138" s="47"/>
      <c r="C138" s="63"/>
    </row>
    <row r="139" spans="2:3" ht="16.5" thickBot="1">
      <c r="B139" s="47"/>
      <c r="C139" s="64"/>
    </row>
    <row r="140" spans="2:3" ht="16.5" thickBot="1">
      <c r="B140" s="66"/>
      <c r="C140" s="67"/>
    </row>
    <row r="141" spans="2:3" ht="16.5" thickBot="1">
      <c r="B141" s="125" t="s">
        <v>60</v>
      </c>
      <c r="C141" s="126"/>
    </row>
    <row r="142" spans="2:3" ht="15.75">
      <c r="B142" s="39" t="s">
        <v>42</v>
      </c>
      <c r="C142" s="49">
        <f>C144+C145+C146</f>
        <v>284019</v>
      </c>
    </row>
    <row r="143" spans="2:3" ht="15.75">
      <c r="B143" s="40" t="s">
        <v>15</v>
      </c>
      <c r="C143" s="41"/>
    </row>
    <row r="144" spans="2:3" ht="15.75">
      <c r="B144" s="42" t="s">
        <v>16</v>
      </c>
      <c r="C144" s="43">
        <v>253419</v>
      </c>
    </row>
    <row r="145" spans="2:3" ht="15.75">
      <c r="B145" s="44" t="s">
        <v>17</v>
      </c>
      <c r="C145" s="45">
        <v>30600</v>
      </c>
    </row>
    <row r="146" spans="2:3" ht="16.5" customHeight="1">
      <c r="B146" s="42" t="s">
        <v>18</v>
      </c>
      <c r="C146" s="43">
        <v>0</v>
      </c>
    </row>
    <row r="147" spans="2:3" ht="15.75">
      <c r="B147" s="39" t="s">
        <v>43</v>
      </c>
      <c r="C147" s="46">
        <v>0</v>
      </c>
    </row>
    <row r="148" spans="2:3" ht="16.5" thickBot="1">
      <c r="B148" s="47" t="s">
        <v>44</v>
      </c>
      <c r="C148" s="48">
        <f>C142+C147</f>
        <v>284019</v>
      </c>
    </row>
    <row r="149" spans="2:3" ht="16.5" thickBot="1">
      <c r="B149" s="47"/>
      <c r="C149" s="63"/>
    </row>
    <row r="150" spans="2:3" ht="15.75">
      <c r="B150"/>
      <c r="C150"/>
    </row>
    <row r="151" spans="1:3" ht="16.5" thickBot="1">
      <c r="A151" s="36"/>
      <c r="B151"/>
      <c r="C151"/>
    </row>
    <row r="152" spans="1:3" ht="15.75">
      <c r="A152" s="36"/>
      <c r="B152" s="120" t="s">
        <v>81</v>
      </c>
      <c r="C152" s="50" t="s">
        <v>52</v>
      </c>
    </row>
    <row r="153" spans="1:3" ht="16.5" thickBot="1">
      <c r="A153" s="36"/>
      <c r="B153" s="121"/>
      <c r="C153" s="51" t="s">
        <v>24</v>
      </c>
    </row>
    <row r="154" spans="1:3" ht="15.75">
      <c r="A154" s="36"/>
      <c r="B154" s="39" t="s">
        <v>42</v>
      </c>
      <c r="C154" s="69">
        <f>C156+C157+C158</f>
        <v>709776</v>
      </c>
    </row>
    <row r="155" spans="1:3" ht="15.75">
      <c r="A155" s="36"/>
      <c r="B155" s="40" t="s">
        <v>15</v>
      </c>
      <c r="C155" s="41"/>
    </row>
    <row r="156" spans="2:3" ht="15.75">
      <c r="B156" s="42" t="s">
        <v>16</v>
      </c>
      <c r="C156" s="98">
        <f>C49+C59+C69+C79+C91+C101+C111+C121+C131+C144</f>
        <v>612976</v>
      </c>
    </row>
    <row r="157" spans="1:3" ht="15.75">
      <c r="A157" s="24"/>
      <c r="B157" s="44" t="s">
        <v>17</v>
      </c>
      <c r="C157" s="99">
        <f>C50+C60+C70+C80+C102+C112+C122+C132+C145</f>
        <v>96800</v>
      </c>
    </row>
    <row r="158" spans="1:3" ht="15.75">
      <c r="A158" s="24"/>
      <c r="B158" s="42" t="s">
        <v>18</v>
      </c>
      <c r="C158" s="43">
        <v>0</v>
      </c>
    </row>
    <row r="159" spans="2:3" ht="27.75" customHeight="1">
      <c r="B159" s="39" t="s">
        <v>43</v>
      </c>
      <c r="C159" s="43">
        <f>C52+C62+C72+C82+C94+C104+C114+C124+C134+C147</f>
        <v>0</v>
      </c>
    </row>
    <row r="160" spans="2:3" ht="16.5" thickBot="1">
      <c r="B160" s="47" t="s">
        <v>44</v>
      </c>
      <c r="C160" s="70">
        <f>C154+C159</f>
        <v>709776</v>
      </c>
    </row>
    <row r="161" spans="2:3" ht="16.5" thickBot="1">
      <c r="B161" s="65"/>
      <c r="C161" s="64"/>
    </row>
    <row r="162" spans="2:3" ht="15.75">
      <c r="B162" s="66"/>
      <c r="C162" s="67"/>
    </row>
    <row r="163" spans="2:3" ht="15.75">
      <c r="B163" s="66"/>
      <c r="C163" s="71"/>
    </row>
    <row r="164" spans="2:3" ht="15.75">
      <c r="B164" s="66"/>
      <c r="C164" s="67"/>
    </row>
    <row r="167" ht="15.75">
      <c r="A167" s="24"/>
    </row>
  </sheetData>
  <sheetProtection/>
  <mergeCells count="39">
    <mergeCell ref="B128:C128"/>
    <mergeCell ref="B11:B12"/>
    <mergeCell ref="A13:A14"/>
    <mergeCell ref="B13:B14"/>
    <mergeCell ref="A15:A16"/>
    <mergeCell ref="B24:B25"/>
    <mergeCell ref="A26:A27"/>
    <mergeCell ref="B26:B27"/>
    <mergeCell ref="A28:A29"/>
    <mergeCell ref="B28:B29"/>
    <mergeCell ref="B141:C141"/>
    <mergeCell ref="B15:B16"/>
    <mergeCell ref="A17:A18"/>
    <mergeCell ref="B17:B18"/>
    <mergeCell ref="A19:A20"/>
    <mergeCell ref="B41:C41"/>
    <mergeCell ref="B19:B20"/>
    <mergeCell ref="A21:A23"/>
    <mergeCell ref="B21:B23"/>
    <mergeCell ref="A24:A25"/>
    <mergeCell ref="B98:C98"/>
    <mergeCell ref="B108:C108"/>
    <mergeCell ref="B118:C118"/>
    <mergeCell ref="A30:A31"/>
    <mergeCell ref="B30:B31"/>
    <mergeCell ref="B44:B45"/>
    <mergeCell ref="B40:C40"/>
    <mergeCell ref="A33:A34"/>
    <mergeCell ref="B33:B34"/>
    <mergeCell ref="B152:B153"/>
    <mergeCell ref="A2:C2"/>
    <mergeCell ref="A4:C4"/>
    <mergeCell ref="A6:C6"/>
    <mergeCell ref="B39:C39"/>
    <mergeCell ref="B46:C46"/>
    <mergeCell ref="B56:C56"/>
    <mergeCell ref="B66:C66"/>
    <mergeCell ref="B76:C76"/>
    <mergeCell ref="B88:C8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Katia</cp:lastModifiedBy>
  <cp:lastPrinted>2023-09-04T08:37:22Z</cp:lastPrinted>
  <dcterms:created xsi:type="dcterms:W3CDTF">2014-01-08T09:52:12Z</dcterms:created>
  <dcterms:modified xsi:type="dcterms:W3CDTF">2024-02-28T10:43:44Z</dcterms:modified>
  <cp:category/>
  <cp:version/>
  <cp:contentType/>
  <cp:contentStatus/>
</cp:coreProperties>
</file>